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48" tabRatio="500" activeTab="0"/>
  </bookViews>
  <sheets>
    <sheet name="Вып.плана._9" sheetId="1" r:id="rId1"/>
  </sheets>
  <definedNames>
    <definedName name="Excel_BuiltIn_Print_Area" localSheetId="0">'Вып.плана._9'!$A$2:$I$52</definedName>
    <definedName name="Excel_BuiltIn_Print_Titles" localSheetId="0">'Вып.плана._9'!$9:$12</definedName>
    <definedName name="_xlnm.Print_Titles" localSheetId="0">'Вып.плана._9'!$9:$12</definedName>
    <definedName name="_xlnm.Print_Area" localSheetId="0">'Вып.плана._9'!$A$2:$I$53</definedName>
  </definedNames>
  <calcPr fullCalcOnLoad="1"/>
</workbook>
</file>

<file path=xl/sharedStrings.xml><?xml version="1.0" encoding="utf-8"?>
<sst xmlns="http://schemas.openxmlformats.org/spreadsheetml/2006/main" count="131" uniqueCount="129">
  <si>
    <t xml:space="preserve">  ПРИЛОЖЕНИЕ 3</t>
  </si>
  <si>
    <t xml:space="preserve"> к решению Совета депутатов</t>
  </si>
  <si>
    <t>сельского поселения Сорум</t>
  </si>
  <si>
    <t>Д О Х О Д Ы</t>
  </si>
  <si>
    <t>бюджета сельского поселения Сорум на плановый период  2022 и 2023  годов</t>
  </si>
  <si>
    <t>(рублей)</t>
  </si>
  <si>
    <t>№ п/п</t>
  </si>
  <si>
    <t>Наименование</t>
  </si>
  <si>
    <t>Код дохода</t>
  </si>
  <si>
    <t>Утверждено</t>
  </si>
  <si>
    <t>Тип</t>
  </si>
  <si>
    <t>2022 год</t>
  </si>
  <si>
    <t>2023 год</t>
  </si>
  <si>
    <t>средств</t>
  </si>
  <si>
    <t>Январь</t>
  </si>
  <si>
    <t>Февраль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</si>
  <si>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</si>
  <si>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</si>
  <si>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</si>
  <si>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</si>
  <si>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</si>
  <si>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</si>
  <si>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</si>
  <si>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</si>
  <si>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</si>
  <si>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</si>
  <si>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</si>
  <si>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</si>
  <si>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</si>
  <si>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</si>
  <si>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</si>
  <si>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</si>
  <si>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</si>
  <si>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</si>
  <si>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</si>
  <si>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</si>
  <si>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</si>
  <si>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</si>
  <si>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</si>
  <si>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</si>
  <si>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</si>
  <si>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</si>
  <si>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</si>
  <si>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</si>
  <si>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</si>
  <si>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</si>
  <si>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</si>
  <si>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</si>
  <si>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</si>
  <si>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</si>
  <si>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</si>
  <si>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</si>
  <si>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</si>
  <si>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</si>
  <si>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</si>
  <si>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</si>
  <si>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</si>
  <si>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</si>
  <si>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</si>
  <si>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</si>
  <si>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</si>
  <si>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 xml:space="preserve">1.3.2.1. 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</si>
  <si>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</si>
  <si>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</si>
  <si>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</si>
  <si>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</si>
  <si>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</si>
  <si>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</si>
  <si>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</si>
  <si>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</si>
  <si>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</si>
  <si>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</si>
  <si>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</si>
  <si>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</si>
  <si>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</si>
  <si>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</si>
  <si>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</si>
  <si>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</si>
  <si>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</si>
  <si>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</si>
  <si>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</si>
  <si>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</si>
  <si>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</si>
  <si>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</si>
  <si>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</si>
  <si>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</si>
  <si>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</si>
  <si>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</si>
  <si>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</si>
  <si>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</si>
  <si>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</si>
  <si>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</si>
  <si>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</si>
  <si>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</si>
  <si>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</si>
  <si>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</si>
  <si>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</si>
  <si>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</si>
  <si>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</si>
  <si>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</si>
  <si>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</si>
  <si>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</si>
  <si>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</si>
  <si>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</si>
  <si>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</si>
  <si>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</si>
  <si>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</si>
  <si>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</si>
  <si>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</si>
  <si>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</si>
  <si>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</si>
  <si>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</si>
  <si>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</si>
  <si>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</si>
  <si>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</si>
  <si>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</si>
  <si>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2.1.2.3.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</si>
  <si>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</si>
  <si>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</si>
  <si>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</si>
  <si>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</si>
  <si>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</si>
  <si>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</si>
  <si>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</si>
  <si>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</si>
  <si>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</si>
  <si>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</si>
  <si>
    <t xml:space="preserve"> </t>
  </si>
  <si>
    <t>от  11  декабря 2020 года  № 43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</si>
</sst>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\.00\.00"/>
    <numFmt numFmtId="166" formatCode="0000000"/>
    <numFmt numFmtId="167" formatCode="#,##0.00;[Red]\-#,##0.00;0.00"/>
    <numFmt numFmtId="168" formatCode="000000000"/>
  </numFmts>
  <fonts count="38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0" xfId="52" applyFont="1" applyAlignment="1">
      <alignment vertical="top"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Fo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 vertical="top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Font="1" applyFill="1" applyBorder="1" applyAlignment="1" applyProtection="1">
      <alignment vertical="top"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2" fillId="0" borderId="10" xfId="52" applyFont="1" applyBorder="1" applyAlignment="1">
      <alignment horizontal="center" vertical="center"/>
      <protection/>
    </xf>
    <xf numFmtId="0" fontId="3" fillId="0" borderId="10" xfId="52" applyNumberFormat="1" applyFont="1" applyFill="1" applyBorder="1" applyAlignment="1" applyProtection="1">
      <alignment vertical="top" wrapText="1"/>
      <protection hidden="1"/>
    </xf>
    <xf numFmtId="4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3" fillId="0" borderId="10" xfId="52" applyNumberFormat="1" applyFont="1" applyBorder="1" applyAlignment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vertical="top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2" applyNumberFormat="1" applyFont="1" applyBorder="1" applyAlignment="1">
      <alignment horizontal="center" vertical="center"/>
      <protection/>
    </xf>
    <xf numFmtId="165" fontId="2" fillId="0" borderId="10" xfId="52" applyNumberFormat="1" applyFont="1" applyFill="1" applyBorder="1" applyAlignment="1" applyProtection="1">
      <alignment vertical="center" wrapText="1"/>
      <protection hidden="1"/>
    </xf>
    <xf numFmtId="49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 horizontal="left" vertical="top" wrapText="1"/>
      <protection hidden="1"/>
    </xf>
    <xf numFmtId="0" fontId="2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NumberFormat="1" applyFont="1" applyFill="1" applyBorder="1" applyAlignment="1" applyProtection="1">
      <alignment horizontal="left" vertical="top" wrapText="1"/>
      <protection hidden="1"/>
    </xf>
    <xf numFmtId="0" fontId="3" fillId="33" borderId="10" xfId="52" applyNumberFormat="1" applyFont="1" applyFill="1" applyBorder="1" applyAlignment="1" applyProtection="1">
      <alignment horizontal="center" vertical="center" wrapText="1"/>
      <protection hidden="1"/>
    </xf>
    <xf numFmtId="165" fontId="3" fillId="34" borderId="10" xfId="52" applyNumberFormat="1" applyFont="1" applyFill="1" applyBorder="1" applyAlignment="1" applyProtection="1">
      <alignment vertical="center" wrapText="1"/>
      <protection hidden="1"/>
    </xf>
    <xf numFmtId="0" fontId="2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2" applyNumberFormat="1" applyFont="1" applyFill="1" applyBorder="1" applyAlignment="1" applyProtection="1">
      <alignment horizontal="center" vertical="center" wrapText="1"/>
      <protection hidden="1"/>
    </xf>
    <xf numFmtId="166" fontId="2" fillId="0" borderId="10" xfId="52" applyNumberFormat="1" applyFont="1" applyFill="1" applyBorder="1" applyAlignment="1" applyProtection="1">
      <alignment vertical="top"/>
      <protection hidden="1"/>
    </xf>
    <xf numFmtId="166" fontId="2" fillId="0" borderId="10" xfId="52" applyNumberFormat="1" applyFont="1" applyFill="1" applyBorder="1" applyAlignment="1" applyProtection="1">
      <alignment horizontal="center" vertical="center"/>
      <protection hidden="1"/>
    </xf>
    <xf numFmtId="167" fontId="2" fillId="34" borderId="10" xfId="52" applyNumberFormat="1" applyFont="1" applyFill="1" applyBorder="1" applyAlignment="1" applyProtection="1">
      <alignment vertical="center"/>
      <protection hidden="1"/>
    </xf>
    <xf numFmtId="168" fontId="2" fillId="34" borderId="10" xfId="52" applyNumberFormat="1" applyFont="1" applyFill="1" applyBorder="1" applyAlignment="1" applyProtection="1">
      <alignment vertical="center" wrapText="1"/>
      <protection hidden="1"/>
    </xf>
    <xf numFmtId="166" fontId="2" fillId="0" borderId="10" xfId="52" applyNumberFormat="1" applyFont="1" applyFill="1" applyBorder="1" applyAlignment="1" applyProtection="1">
      <alignment vertical="top" wrapText="1"/>
      <protection hidden="1"/>
    </xf>
    <xf numFmtId="0" fontId="2" fillId="34" borderId="12" xfId="52" applyFont="1" applyFill="1" applyBorder="1" applyAlignment="1" applyProtection="1">
      <alignment horizontal="center"/>
      <protection hidden="1"/>
    </xf>
    <xf numFmtId="4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/>
      <protection hidden="1"/>
    </xf>
    <xf numFmtId="165" fontId="3" fillId="34" borderId="10" xfId="52" applyNumberFormat="1" applyFont="1" applyFill="1" applyBorder="1" applyAlignment="1" applyProtection="1">
      <alignment vertical="center" wrapText="1"/>
      <protection hidden="1"/>
    </xf>
    <xf numFmtId="0" fontId="3" fillId="0" borderId="13" xfId="52" applyFont="1" applyBorder="1" applyAlignment="1">
      <alignment horizontal="center" vertical="center"/>
      <protection/>
    </xf>
    <xf numFmtId="0" fontId="2" fillId="0" borderId="12" xfId="52" applyFont="1" applyFill="1" applyBorder="1" applyAlignment="1" applyProtection="1">
      <alignment horizontal="center"/>
      <protection hidden="1"/>
    </xf>
    <xf numFmtId="0" fontId="2" fillId="0" borderId="0" xfId="52" applyFont="1" applyFill="1" applyBorder="1" applyAlignment="1" applyProtection="1">
      <alignment horizontal="center"/>
      <protection hidden="1"/>
    </xf>
    <xf numFmtId="165" fontId="2" fillId="0" borderId="10" xfId="52" applyNumberFormat="1" applyFont="1" applyFill="1" applyBorder="1" applyAlignment="1" applyProtection="1">
      <alignment vertical="center" wrapText="1"/>
      <protection hidden="1"/>
    </xf>
    <xf numFmtId="165" fontId="3" fillId="0" borderId="10" xfId="52" applyNumberFormat="1" applyFont="1" applyFill="1" applyBorder="1" applyAlignment="1" applyProtection="1">
      <alignment vertical="center" wrapText="1"/>
      <protection hidden="1"/>
    </xf>
    <xf numFmtId="0" fontId="2" fillId="0" borderId="14" xfId="52" applyFont="1" applyFill="1" applyBorder="1" applyAlignment="1" applyProtection="1">
      <alignment horizontal="right" vertical="top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Font="1" applyFill="1" applyBorder="1" applyAlignment="1" applyProtection="1">
      <alignment horizontal="center" vertical="top"/>
      <protection hidden="1"/>
    </xf>
    <xf numFmtId="164" fontId="3" fillId="0" borderId="10" xfId="52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top"/>
    </xf>
    <xf numFmtId="0" fontId="3" fillId="0" borderId="0" xfId="52" applyNumberFormat="1" applyFont="1" applyFill="1" applyBorder="1" applyAlignment="1" applyProtection="1">
      <alignment horizontal="center" vertical="top"/>
      <protection hidden="1"/>
    </xf>
    <xf numFmtId="0" fontId="3" fillId="0" borderId="0" xfId="52" applyNumberFormat="1" applyFont="1" applyFill="1" applyBorder="1" applyAlignment="1" applyProtection="1">
      <alignment horizontal="center" vertical="top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view="pageBreakPreview" zoomScale="90" zoomScaleNormal="160" zoomScaleSheetLayoutView="90" zoomScalePageLayoutView="0" workbookViewId="0" topLeftCell="A41">
      <selection activeCell="A2" sqref="A2:I52"/>
    </sheetView>
  </sheetViews>
  <sheetFormatPr defaultColWidth="9.125" defaultRowHeight="12.75"/>
  <cols>
    <col min="1" max="1" width="7.50390625" style="1" customWidth="1"/>
    <col min="2" max="2" width="49.125" style="2" customWidth="1"/>
    <col min="3" max="3" width="29.50390625" style="1" customWidth="1"/>
    <col min="4" max="6" width="9.125" style="1" hidden="1" customWidth="1"/>
    <col min="7" max="7" width="0.12890625" style="1" hidden="1" customWidth="1"/>
    <col min="8" max="8" width="19.875" style="1" customWidth="1"/>
    <col min="9" max="9" width="19.625" style="1" customWidth="1"/>
    <col min="10" max="16384" width="9.125" style="1" customWidth="1"/>
  </cols>
  <sheetData>
    <row r="1" spans="2:8" ht="409.5" customHeight="1" hidden="1">
      <c r="B1" s="3"/>
      <c r="C1" s="4"/>
      <c r="D1" s="5"/>
      <c r="E1" s="5"/>
      <c r="F1" s="5"/>
      <c r="G1" s="5"/>
      <c r="H1" s="5"/>
    </row>
    <row r="2" spans="2:9" ht="15">
      <c r="B2" s="3"/>
      <c r="C2" s="48" t="s">
        <v>0</v>
      </c>
      <c r="D2" s="48"/>
      <c r="E2" s="48"/>
      <c r="F2" s="48"/>
      <c r="G2" s="48"/>
      <c r="H2" s="48"/>
      <c r="I2" s="48"/>
    </row>
    <row r="3" spans="2:9" ht="15">
      <c r="B3" s="3"/>
      <c r="C3" s="48" t="s">
        <v>1</v>
      </c>
      <c r="D3" s="48"/>
      <c r="E3" s="48"/>
      <c r="F3" s="48"/>
      <c r="G3" s="48"/>
      <c r="H3" s="48"/>
      <c r="I3" s="48"/>
    </row>
    <row r="4" spans="2:9" ht="15">
      <c r="B4" s="3"/>
      <c r="C4" s="48" t="s">
        <v>2</v>
      </c>
      <c r="D4" s="48"/>
      <c r="E4" s="48"/>
      <c r="F4" s="48"/>
      <c r="G4" s="48"/>
      <c r="H4" s="48"/>
      <c r="I4" s="48"/>
    </row>
    <row r="5" spans="2:9" ht="61.5" customHeight="1">
      <c r="B5" s="6"/>
      <c r="C5" s="48" t="s">
        <v>128</v>
      </c>
      <c r="D5" s="48"/>
      <c r="E5" s="48"/>
      <c r="F5" s="48"/>
      <c r="G5" s="48"/>
      <c r="H5" s="48"/>
      <c r="I5" s="48"/>
    </row>
    <row r="6" spans="2:9" ht="15">
      <c r="B6" s="49" t="s">
        <v>3</v>
      </c>
      <c r="C6" s="49"/>
      <c r="D6" s="49"/>
      <c r="E6" s="49"/>
      <c r="F6" s="49"/>
      <c r="G6" s="49"/>
      <c r="H6" s="49"/>
      <c r="I6" s="49"/>
    </row>
    <row r="7" spans="2:9" ht="25.5" customHeight="1">
      <c r="B7" s="50" t="s">
        <v>4</v>
      </c>
      <c r="C7" s="50"/>
      <c r="D7" s="50"/>
      <c r="E7" s="50"/>
      <c r="F7" s="50"/>
      <c r="G7" s="50"/>
      <c r="H7" s="50"/>
      <c r="I7" s="50"/>
    </row>
    <row r="8" spans="2:9" ht="15">
      <c r="B8" s="6"/>
      <c r="C8" s="6"/>
      <c r="D8" s="6"/>
      <c r="E8" s="6"/>
      <c r="F8" s="6"/>
      <c r="G8" s="6"/>
      <c r="H8" s="44" t="s">
        <v>5</v>
      </c>
      <c r="I8" s="44"/>
    </row>
    <row r="9" spans="1:9" ht="15" customHeight="1">
      <c r="A9" s="45" t="s">
        <v>6</v>
      </c>
      <c r="B9" s="45" t="s">
        <v>7</v>
      </c>
      <c r="C9" s="45" t="s">
        <v>8</v>
      </c>
      <c r="D9" s="8"/>
      <c r="E9" s="8"/>
      <c r="F9" s="8"/>
      <c r="G9" s="8"/>
      <c r="H9" s="46" t="s">
        <v>9</v>
      </c>
      <c r="I9" s="46"/>
    </row>
    <row r="10" spans="1:9" ht="15.75" customHeight="1">
      <c r="A10" s="45"/>
      <c r="B10" s="45"/>
      <c r="C10" s="45"/>
      <c r="D10" s="7" t="s">
        <v>10</v>
      </c>
      <c r="E10" s="7"/>
      <c r="F10" s="7"/>
      <c r="G10" s="9"/>
      <c r="H10" s="45" t="s">
        <v>11</v>
      </c>
      <c r="I10" s="47" t="s">
        <v>12</v>
      </c>
    </row>
    <row r="11" spans="1:9" ht="15" customHeight="1">
      <c r="A11" s="45"/>
      <c r="B11" s="45"/>
      <c r="C11" s="45"/>
      <c r="D11" s="7" t="s">
        <v>13</v>
      </c>
      <c r="E11" s="7" t="s">
        <v>14</v>
      </c>
      <c r="F11" s="7" t="s">
        <v>15</v>
      </c>
      <c r="G11" s="7"/>
      <c r="H11" s="45"/>
      <c r="I11" s="47"/>
    </row>
    <row r="12" spans="1:9" ht="12.75" customHeight="1">
      <c r="A12" s="10">
        <v>1</v>
      </c>
      <c r="B12" s="10">
        <v>2</v>
      </c>
      <c r="C12" s="10">
        <v>3</v>
      </c>
      <c r="D12" s="10"/>
      <c r="E12" s="10"/>
      <c r="F12" s="10"/>
      <c r="G12" s="10"/>
      <c r="H12" s="10">
        <v>4</v>
      </c>
      <c r="I12" s="10">
        <v>5</v>
      </c>
    </row>
    <row r="13" spans="1:9" ht="15" customHeight="1">
      <c r="A13" s="11" t="s">
        <v>16</v>
      </c>
      <c r="B13" s="12" t="s">
        <v>17</v>
      </c>
      <c r="C13" s="7" t="s">
        <v>18</v>
      </c>
      <c r="D13" s="43"/>
      <c r="E13" s="43"/>
      <c r="F13" s="43"/>
      <c r="G13" s="43"/>
      <c r="H13" s="13">
        <f>H14+H23+H32+H35+H17</f>
        <v>15200400</v>
      </c>
      <c r="I13" s="14">
        <f>I14+I23+I32+I35+I17</f>
        <v>15200400</v>
      </c>
    </row>
    <row r="14" spans="1:9" ht="21.75" customHeight="1">
      <c r="A14" s="11" t="s">
        <v>19</v>
      </c>
      <c r="B14" s="15" t="s">
        <v>20</v>
      </c>
      <c r="C14" s="16" t="s">
        <v>21</v>
      </c>
      <c r="D14" s="43"/>
      <c r="E14" s="43"/>
      <c r="F14" s="43"/>
      <c r="G14" s="43"/>
      <c r="H14" s="17">
        <f>H15</f>
        <v>12981200</v>
      </c>
      <c r="I14" s="18">
        <f>I15</f>
        <v>12981200</v>
      </c>
    </row>
    <row r="15" spans="1:9" ht="21.75" customHeight="1">
      <c r="A15" s="11" t="s">
        <v>22</v>
      </c>
      <c r="B15" s="15" t="s">
        <v>23</v>
      </c>
      <c r="C15" s="16" t="s">
        <v>24</v>
      </c>
      <c r="D15" s="42"/>
      <c r="E15" s="42"/>
      <c r="F15" s="42"/>
      <c r="G15" s="42"/>
      <c r="H15" s="17">
        <f>H16</f>
        <v>12981200</v>
      </c>
      <c r="I15" s="17">
        <f>I16</f>
        <v>12981200</v>
      </c>
    </row>
    <row r="16" spans="1:9" ht="98.25" customHeight="1">
      <c r="A16" s="11" t="s">
        <v>25</v>
      </c>
      <c r="B16" s="15" t="s">
        <v>26</v>
      </c>
      <c r="C16" s="16" t="s">
        <v>27</v>
      </c>
      <c r="D16" s="19"/>
      <c r="E16" s="19"/>
      <c r="F16" s="19"/>
      <c r="G16" s="19"/>
      <c r="H16" s="17">
        <v>12981200</v>
      </c>
      <c r="I16" s="18">
        <v>12981200</v>
      </c>
    </row>
    <row r="17" spans="1:9" ht="51.75" customHeight="1">
      <c r="A17" s="11" t="s">
        <v>28</v>
      </c>
      <c r="B17" s="15" t="s">
        <v>29</v>
      </c>
      <c r="C17" s="20" t="s">
        <v>30</v>
      </c>
      <c r="D17" s="19"/>
      <c r="E17" s="19"/>
      <c r="F17" s="19"/>
      <c r="G17" s="19"/>
      <c r="H17" s="17">
        <f>H18</f>
        <v>844000</v>
      </c>
      <c r="I17" s="17">
        <f>I18</f>
        <v>844000</v>
      </c>
    </row>
    <row r="18" spans="1:9" ht="45.75" customHeight="1">
      <c r="A18" s="11" t="s">
        <v>31</v>
      </c>
      <c r="B18" s="15" t="s">
        <v>32</v>
      </c>
      <c r="C18" s="20" t="s">
        <v>33</v>
      </c>
      <c r="D18" s="19"/>
      <c r="E18" s="19"/>
      <c r="F18" s="19"/>
      <c r="G18" s="19"/>
      <c r="H18" s="17">
        <f>H19+H21+H20+H22</f>
        <v>844000</v>
      </c>
      <c r="I18" s="17">
        <f>I19+I21+I20+I22</f>
        <v>844000</v>
      </c>
    </row>
    <row r="19" spans="1:9" ht="153.75" customHeight="1">
      <c r="A19" s="11" t="s">
        <v>34</v>
      </c>
      <c r="B19" s="21" t="s">
        <v>35</v>
      </c>
      <c r="C19" s="20" t="s">
        <v>36</v>
      </c>
      <c r="D19" s="19"/>
      <c r="E19" s="19"/>
      <c r="F19" s="19"/>
      <c r="G19" s="19"/>
      <c r="H19" s="17">
        <v>388470</v>
      </c>
      <c r="I19" s="18">
        <v>388470</v>
      </c>
    </row>
    <row r="20" spans="1:9" ht="174" customHeight="1">
      <c r="A20" s="11" t="s">
        <v>37</v>
      </c>
      <c r="B20" s="21" t="s">
        <v>38</v>
      </c>
      <c r="C20" s="20" t="s">
        <v>39</v>
      </c>
      <c r="D20" s="19"/>
      <c r="E20" s="19"/>
      <c r="F20" s="19"/>
      <c r="G20" s="19"/>
      <c r="H20" s="17">
        <v>1920</v>
      </c>
      <c r="I20" s="18">
        <v>1920</v>
      </c>
    </row>
    <row r="21" spans="1:9" ht="159" customHeight="1">
      <c r="A21" s="11" t="s">
        <v>40</v>
      </c>
      <c r="B21" s="21" t="s">
        <v>41</v>
      </c>
      <c r="C21" s="20" t="s">
        <v>42</v>
      </c>
      <c r="D21" s="19"/>
      <c r="E21" s="19"/>
      <c r="F21" s="19"/>
      <c r="G21" s="19"/>
      <c r="H21" s="17">
        <v>502910</v>
      </c>
      <c r="I21" s="18">
        <v>502910</v>
      </c>
    </row>
    <row r="22" spans="1:9" ht="155.25" customHeight="1">
      <c r="A22" s="11" t="s">
        <v>43</v>
      </c>
      <c r="B22" s="21" t="s">
        <v>44</v>
      </c>
      <c r="C22" s="20" t="s">
        <v>45</v>
      </c>
      <c r="D22" s="19"/>
      <c r="E22" s="19"/>
      <c r="F22" s="19"/>
      <c r="G22" s="19"/>
      <c r="H22" s="17">
        <v>-49300</v>
      </c>
      <c r="I22" s="18">
        <v>-49300</v>
      </c>
    </row>
    <row r="23" spans="1:9" ht="18.75" customHeight="1">
      <c r="A23" s="11" t="s">
        <v>46</v>
      </c>
      <c r="B23" s="15" t="s">
        <v>47</v>
      </c>
      <c r="C23" s="16" t="s">
        <v>48</v>
      </c>
      <c r="D23" s="42"/>
      <c r="E23" s="42"/>
      <c r="F23" s="42"/>
      <c r="G23" s="42"/>
      <c r="H23" s="17">
        <f>H24+H29+H26</f>
        <v>184200</v>
      </c>
      <c r="I23" s="17">
        <f>I24+I29+I26</f>
        <v>184200</v>
      </c>
    </row>
    <row r="24" spans="1:9" ht="24" customHeight="1">
      <c r="A24" s="11" t="s">
        <v>49</v>
      </c>
      <c r="B24" s="15" t="s">
        <v>50</v>
      </c>
      <c r="C24" s="16" t="s">
        <v>51</v>
      </c>
      <c r="D24" s="42"/>
      <c r="E24" s="42"/>
      <c r="F24" s="42"/>
      <c r="G24" s="42"/>
      <c r="H24" s="17">
        <f>H25</f>
        <v>130000</v>
      </c>
      <c r="I24" s="18">
        <f>I25</f>
        <v>130000</v>
      </c>
    </row>
    <row r="25" spans="1:9" ht="66" customHeight="1">
      <c r="A25" s="11" t="s">
        <v>52</v>
      </c>
      <c r="B25" s="15" t="s">
        <v>53</v>
      </c>
      <c r="C25" s="16" t="s">
        <v>54</v>
      </c>
      <c r="D25" s="42"/>
      <c r="E25" s="42"/>
      <c r="F25" s="42"/>
      <c r="G25" s="42"/>
      <c r="H25" s="17">
        <v>130000</v>
      </c>
      <c r="I25" s="18">
        <v>130000</v>
      </c>
    </row>
    <row r="26" spans="1:9" ht="16.5" customHeight="1">
      <c r="A26" s="11" t="s">
        <v>55</v>
      </c>
      <c r="B26" s="15" t="s">
        <v>56</v>
      </c>
      <c r="C26" s="16" t="s">
        <v>57</v>
      </c>
      <c r="D26" s="19"/>
      <c r="E26" s="19"/>
      <c r="F26" s="19"/>
      <c r="G26" s="19"/>
      <c r="H26" s="17">
        <f>H28+H27</f>
        <v>44000</v>
      </c>
      <c r="I26" s="17">
        <f>I28+I27</f>
        <v>44000</v>
      </c>
    </row>
    <row r="27" spans="1:9" ht="22.5" customHeight="1">
      <c r="A27" s="11" t="s">
        <v>58</v>
      </c>
      <c r="B27" s="15" t="s">
        <v>59</v>
      </c>
      <c r="C27" s="16" t="s">
        <v>60</v>
      </c>
      <c r="D27" s="19"/>
      <c r="E27" s="19"/>
      <c r="F27" s="19"/>
      <c r="G27" s="19"/>
      <c r="H27" s="17">
        <v>1000</v>
      </c>
      <c r="I27" s="17">
        <v>1000</v>
      </c>
    </row>
    <row r="28" spans="1:9" ht="22.5" customHeight="1">
      <c r="A28" s="11" t="s">
        <v>61</v>
      </c>
      <c r="B28" s="15" t="s">
        <v>62</v>
      </c>
      <c r="C28" s="16" t="s">
        <v>63</v>
      </c>
      <c r="D28" s="19"/>
      <c r="E28" s="19"/>
      <c r="F28" s="19"/>
      <c r="G28" s="19"/>
      <c r="H28" s="17">
        <v>43000</v>
      </c>
      <c r="I28" s="17">
        <v>43000</v>
      </c>
    </row>
    <row r="29" spans="1:9" ht="16.5" customHeight="1">
      <c r="A29" s="11" t="s">
        <v>64</v>
      </c>
      <c r="B29" s="15" t="s">
        <v>65</v>
      </c>
      <c r="C29" s="16" t="s">
        <v>66</v>
      </c>
      <c r="D29" s="42"/>
      <c r="E29" s="42"/>
      <c r="F29" s="42"/>
      <c r="G29" s="42"/>
      <c r="H29" s="17">
        <f>H30+H31</f>
        <v>10200</v>
      </c>
      <c r="I29" s="18">
        <f>I30+I31</f>
        <v>10200</v>
      </c>
    </row>
    <row r="30" spans="1:9" ht="49.5" customHeight="1">
      <c r="A30" s="11" t="s">
        <v>67</v>
      </c>
      <c r="B30" s="15" t="s">
        <v>68</v>
      </c>
      <c r="C30" s="16" t="s">
        <v>69</v>
      </c>
      <c r="D30" s="42"/>
      <c r="E30" s="42"/>
      <c r="F30" s="42"/>
      <c r="G30" s="42"/>
      <c r="H30" s="17">
        <v>2600</v>
      </c>
      <c r="I30" s="18">
        <v>2600</v>
      </c>
    </row>
    <row r="31" spans="1:9" ht="47.25" customHeight="1">
      <c r="A31" s="11" t="s">
        <v>70</v>
      </c>
      <c r="B31" s="15" t="s">
        <v>71</v>
      </c>
      <c r="C31" s="16" t="s">
        <v>72</v>
      </c>
      <c r="D31" s="42"/>
      <c r="E31" s="42"/>
      <c r="F31" s="42"/>
      <c r="G31" s="42"/>
      <c r="H31" s="17">
        <v>7600</v>
      </c>
      <c r="I31" s="18">
        <v>7600</v>
      </c>
    </row>
    <row r="32" spans="1:9" ht="17.25" customHeight="1">
      <c r="A32" s="11" t="s">
        <v>73</v>
      </c>
      <c r="B32" s="15" t="s">
        <v>74</v>
      </c>
      <c r="C32" s="16" t="s">
        <v>75</v>
      </c>
      <c r="D32" s="42"/>
      <c r="E32" s="42"/>
      <c r="F32" s="42"/>
      <c r="G32" s="42"/>
      <c r="H32" s="17">
        <f>H33</f>
        <v>41000</v>
      </c>
      <c r="I32" s="18">
        <f>I33</f>
        <v>41000</v>
      </c>
    </row>
    <row r="33" spans="1:9" ht="66.75" customHeight="1">
      <c r="A33" s="11" t="s">
        <v>76</v>
      </c>
      <c r="B33" s="15" t="s">
        <v>77</v>
      </c>
      <c r="C33" s="16" t="s">
        <v>78</v>
      </c>
      <c r="D33" s="42"/>
      <c r="E33" s="42"/>
      <c r="F33" s="42"/>
      <c r="G33" s="42"/>
      <c r="H33" s="17">
        <f>H34</f>
        <v>41000</v>
      </c>
      <c r="I33" s="18">
        <f>I34</f>
        <v>41000</v>
      </c>
    </row>
    <row r="34" spans="1:9" ht="111" customHeight="1">
      <c r="A34" s="11" t="s">
        <v>79</v>
      </c>
      <c r="B34" s="15" t="s">
        <v>80</v>
      </c>
      <c r="C34" s="16" t="s">
        <v>81</v>
      </c>
      <c r="D34" s="42"/>
      <c r="E34" s="42"/>
      <c r="F34" s="42"/>
      <c r="G34" s="42"/>
      <c r="H34" s="17">
        <v>41000</v>
      </c>
      <c r="I34" s="18">
        <v>41000</v>
      </c>
    </row>
    <row r="35" spans="1:9" ht="47.25" customHeight="1">
      <c r="A35" s="11" t="s">
        <v>82</v>
      </c>
      <c r="B35" s="15" t="s">
        <v>83</v>
      </c>
      <c r="C35" s="16" t="s">
        <v>84</v>
      </c>
      <c r="D35" s="42"/>
      <c r="E35" s="42"/>
      <c r="F35" s="42"/>
      <c r="G35" s="42"/>
      <c r="H35" s="17">
        <f>H36+H38</f>
        <v>1150000</v>
      </c>
      <c r="I35" s="18">
        <f>I36+I38</f>
        <v>1150000</v>
      </c>
    </row>
    <row r="36" spans="1:9" ht="114" customHeight="1">
      <c r="A36" s="11" t="s">
        <v>85</v>
      </c>
      <c r="B36" s="22" t="s">
        <v>86</v>
      </c>
      <c r="C36" s="16" t="s">
        <v>87</v>
      </c>
      <c r="D36" s="19"/>
      <c r="E36" s="19"/>
      <c r="F36" s="19"/>
      <c r="G36" s="19"/>
      <c r="H36" s="17">
        <f>H37</f>
        <v>1000000</v>
      </c>
      <c r="I36" s="17">
        <f>I37</f>
        <v>1000000</v>
      </c>
    </row>
    <row r="37" spans="1:9" ht="46.5" customHeight="1">
      <c r="A37" s="11" t="s">
        <v>88</v>
      </c>
      <c r="B37" s="21" t="s">
        <v>89</v>
      </c>
      <c r="C37" s="16" t="s">
        <v>90</v>
      </c>
      <c r="D37" s="19"/>
      <c r="E37" s="19"/>
      <c r="F37" s="19"/>
      <c r="G37" s="19"/>
      <c r="H37" s="17">
        <v>1000000</v>
      </c>
      <c r="I37" s="18">
        <v>1000000</v>
      </c>
    </row>
    <row r="38" spans="1:9" ht="108.75" customHeight="1">
      <c r="A38" s="11" t="s">
        <v>85</v>
      </c>
      <c r="B38" s="15" t="s">
        <v>91</v>
      </c>
      <c r="C38" s="16" t="s">
        <v>92</v>
      </c>
      <c r="D38" s="42"/>
      <c r="E38" s="42"/>
      <c r="F38" s="42"/>
      <c r="G38" s="42"/>
      <c r="H38" s="17">
        <f>H39</f>
        <v>150000</v>
      </c>
      <c r="I38" s="18">
        <f>I39</f>
        <v>150000</v>
      </c>
    </row>
    <row r="39" spans="1:9" ht="96" customHeight="1">
      <c r="A39" s="11" t="s">
        <v>88</v>
      </c>
      <c r="B39" s="15" t="s">
        <v>93</v>
      </c>
      <c r="C39" s="16" t="s">
        <v>94</v>
      </c>
      <c r="D39" s="42"/>
      <c r="E39" s="42"/>
      <c r="F39" s="42"/>
      <c r="G39" s="42"/>
      <c r="H39" s="17">
        <v>150000</v>
      </c>
      <c r="I39" s="18">
        <v>150000</v>
      </c>
    </row>
    <row r="40" spans="1:9" ht="21.75" customHeight="1">
      <c r="A40" s="23" t="s">
        <v>95</v>
      </c>
      <c r="B40" s="24" t="s">
        <v>96</v>
      </c>
      <c r="C40" s="25" t="s">
        <v>97</v>
      </c>
      <c r="D40" s="38"/>
      <c r="E40" s="38"/>
      <c r="F40" s="38"/>
      <c r="G40" s="38"/>
      <c r="H40" s="13">
        <f>H41</f>
        <v>11135600</v>
      </c>
      <c r="I40" s="13">
        <f>I41</f>
        <v>12008600</v>
      </c>
    </row>
    <row r="41" spans="1:9" ht="46.5" customHeight="1">
      <c r="A41" s="11" t="s">
        <v>98</v>
      </c>
      <c r="B41" s="21" t="s">
        <v>99</v>
      </c>
      <c r="C41" s="27" t="s">
        <v>100</v>
      </c>
      <c r="D41" s="26"/>
      <c r="E41" s="26"/>
      <c r="F41" s="26"/>
      <c r="G41" s="26"/>
      <c r="H41" s="17">
        <f>H42+H44+H48</f>
        <v>11135600</v>
      </c>
      <c r="I41" s="17">
        <f>I42+I44+I48</f>
        <v>12008600</v>
      </c>
    </row>
    <row r="42" spans="1:9" ht="31.5" customHeight="1">
      <c r="A42" s="11" t="s">
        <v>101</v>
      </c>
      <c r="B42" s="21" t="s">
        <v>102</v>
      </c>
      <c r="C42" s="28" t="s">
        <v>103</v>
      </c>
      <c r="D42" s="38"/>
      <c r="E42" s="38"/>
      <c r="F42" s="38"/>
      <c r="G42" s="38"/>
      <c r="H42" s="17">
        <f>H43</f>
        <v>9695700</v>
      </c>
      <c r="I42" s="17">
        <f>I43</f>
        <v>9660600</v>
      </c>
    </row>
    <row r="43" spans="1:9" ht="47.25" customHeight="1">
      <c r="A43" s="11" t="s">
        <v>104</v>
      </c>
      <c r="B43" s="21" t="s">
        <v>105</v>
      </c>
      <c r="C43" s="27" t="s">
        <v>106</v>
      </c>
      <c r="D43" s="38"/>
      <c r="E43" s="38"/>
      <c r="F43" s="38"/>
      <c r="G43" s="38"/>
      <c r="H43" s="17">
        <v>9695700</v>
      </c>
      <c r="I43" s="17">
        <v>9660600</v>
      </c>
    </row>
    <row r="44" spans="1:9" ht="32.25" customHeight="1">
      <c r="A44" s="11" t="s">
        <v>107</v>
      </c>
      <c r="B44" s="21" t="s">
        <v>108</v>
      </c>
      <c r="C44" s="28" t="s">
        <v>109</v>
      </c>
      <c r="D44" s="26"/>
      <c r="E44" s="26"/>
      <c r="F44" s="26"/>
      <c r="G44" s="26"/>
      <c r="H44" s="17">
        <f>H45+H46+H47</f>
        <v>499700</v>
      </c>
      <c r="I44" s="17">
        <f>I45+I46+I47</f>
        <v>514500</v>
      </c>
    </row>
    <row r="45" spans="1:9" ht="52.5" customHeight="1">
      <c r="A45" s="11" t="s">
        <v>110</v>
      </c>
      <c r="B45" s="15" t="s">
        <v>111</v>
      </c>
      <c r="C45" s="28" t="s">
        <v>112</v>
      </c>
      <c r="D45" s="38"/>
      <c r="E45" s="38"/>
      <c r="F45" s="38"/>
      <c r="G45" s="38"/>
      <c r="H45" s="17">
        <f>4700+1400</f>
        <v>6100</v>
      </c>
      <c r="I45" s="17">
        <v>6100</v>
      </c>
    </row>
    <row r="46" spans="1:9" ht="54" customHeight="1">
      <c r="A46" s="11" t="s">
        <v>113</v>
      </c>
      <c r="B46" s="15" t="s">
        <v>114</v>
      </c>
      <c r="C46" s="27" t="s">
        <v>115</v>
      </c>
      <c r="D46" s="26"/>
      <c r="E46" s="26"/>
      <c r="F46" s="26"/>
      <c r="G46" s="26"/>
      <c r="H46" s="17">
        <v>466400</v>
      </c>
      <c r="I46" s="17">
        <v>481200</v>
      </c>
    </row>
    <row r="47" spans="1:9" ht="50.25" customHeight="1">
      <c r="A47" s="11" t="s">
        <v>116</v>
      </c>
      <c r="B47" s="15" t="s">
        <v>117</v>
      </c>
      <c r="C47" s="28" t="s">
        <v>118</v>
      </c>
      <c r="D47" s="26"/>
      <c r="E47" s="26"/>
      <c r="F47" s="26"/>
      <c r="G47" s="26"/>
      <c r="H47" s="17">
        <f>20700+6500</f>
        <v>27200</v>
      </c>
      <c r="I47" s="17">
        <v>27200</v>
      </c>
    </row>
    <row r="48" spans="1:9" ht="21" customHeight="1">
      <c r="A48" s="11" t="s">
        <v>119</v>
      </c>
      <c r="B48" s="29" t="s">
        <v>120</v>
      </c>
      <c r="C48" s="30" t="s">
        <v>121</v>
      </c>
      <c r="D48" s="31"/>
      <c r="E48" s="32"/>
      <c r="F48" s="32"/>
      <c r="G48" s="32"/>
      <c r="H48" s="17">
        <f>H49</f>
        <v>940200</v>
      </c>
      <c r="I48" s="17">
        <f>I49</f>
        <v>1833500</v>
      </c>
    </row>
    <row r="49" spans="1:9" ht="39" customHeight="1">
      <c r="A49" s="11" t="s">
        <v>122</v>
      </c>
      <c r="B49" s="33" t="s">
        <v>123</v>
      </c>
      <c r="C49" s="30" t="s">
        <v>124</v>
      </c>
      <c r="D49" s="31"/>
      <c r="E49" s="32"/>
      <c r="F49" s="32"/>
      <c r="G49" s="32"/>
      <c r="H49" s="17">
        <v>940200</v>
      </c>
      <c r="I49" s="17">
        <v>1833500</v>
      </c>
    </row>
    <row r="50" spans="1:9" ht="13.5" customHeight="1">
      <c r="A50" s="39" t="s">
        <v>125</v>
      </c>
      <c r="B50" s="39"/>
      <c r="C50" s="39"/>
      <c r="D50" s="34"/>
      <c r="E50" s="34"/>
      <c r="F50" s="34"/>
      <c r="G50" s="34"/>
      <c r="H50" s="35">
        <f>H40+H13</f>
        <v>26336000</v>
      </c>
      <c r="I50" s="35">
        <f>I40+I13</f>
        <v>27209000</v>
      </c>
    </row>
    <row r="51" spans="1:9" ht="41.25" customHeight="1">
      <c r="A51" s="40" t="s">
        <v>126</v>
      </c>
      <c r="B51" s="40"/>
      <c r="C51" s="40"/>
      <c r="D51" s="40"/>
      <c r="E51" s="40"/>
      <c r="F51" s="40"/>
      <c r="G51" s="40"/>
      <c r="H51" s="40"/>
      <c r="I51" s="40"/>
    </row>
    <row r="52" spans="2:9" ht="15.75" customHeight="1">
      <c r="B52" s="41" t="s">
        <v>127</v>
      </c>
      <c r="C52" s="41"/>
      <c r="D52" s="41"/>
      <c r="E52" s="41"/>
      <c r="F52" s="41"/>
      <c r="G52" s="41"/>
      <c r="H52" s="41"/>
      <c r="I52" s="41"/>
    </row>
    <row r="53" spans="2:8" ht="11.25" customHeight="1">
      <c r="B53" s="36"/>
      <c r="C53" s="37"/>
      <c r="D53" s="37"/>
      <c r="E53" s="37"/>
      <c r="F53" s="37"/>
      <c r="G53" s="37"/>
      <c r="H53" s="37"/>
    </row>
    <row r="54" spans="2:8" ht="11.25" customHeight="1">
      <c r="B54" s="36"/>
      <c r="C54" s="37"/>
      <c r="D54" s="37"/>
      <c r="E54" s="37"/>
      <c r="F54" s="37"/>
      <c r="G54" s="37"/>
      <c r="H54" s="37"/>
    </row>
  </sheetData>
  <sheetProtection selectLockedCells="1" selectUnlockedCells="1"/>
  <mergeCells count="35">
    <mergeCell ref="C2:I2"/>
    <mergeCell ref="C3:I3"/>
    <mergeCell ref="C4:I4"/>
    <mergeCell ref="C5:I5"/>
    <mergeCell ref="B6:I6"/>
    <mergeCell ref="B7:I7"/>
    <mergeCell ref="H8:I8"/>
    <mergeCell ref="A9:A11"/>
    <mergeCell ref="B9:B11"/>
    <mergeCell ref="C9:C11"/>
    <mergeCell ref="H9:I9"/>
    <mergeCell ref="H10:H11"/>
    <mergeCell ref="I10:I11"/>
    <mergeCell ref="D13:G13"/>
    <mergeCell ref="D14:G14"/>
    <mergeCell ref="D15:G15"/>
    <mergeCell ref="D23:G23"/>
    <mergeCell ref="D24:G24"/>
    <mergeCell ref="D25:G25"/>
    <mergeCell ref="D29:G29"/>
    <mergeCell ref="D30:G30"/>
    <mergeCell ref="D31:G31"/>
    <mergeCell ref="D32:G32"/>
    <mergeCell ref="D33:G33"/>
    <mergeCell ref="D34:G34"/>
    <mergeCell ref="D45:G45"/>
    <mergeCell ref="A50:C50"/>
    <mergeCell ref="A51:I51"/>
    <mergeCell ref="B52:I52"/>
    <mergeCell ref="D35:G35"/>
    <mergeCell ref="D38:G38"/>
    <mergeCell ref="D39:G39"/>
    <mergeCell ref="D40:G40"/>
    <mergeCell ref="D42:G42"/>
    <mergeCell ref="D43:G43"/>
  </mergeCells>
  <printOptions/>
  <pageMargins left="1.1023622047244095" right="0.5905511811023623" top="0.984251968503937" bottom="0.7874015748031497" header="0.5905511811023623" footer="0.5118110236220472"/>
  <pageSetup fitToHeight="0" fitToWidth="1" horizontalDpi="300" verticalDpi="300" orientation="portrait" paperSize="9" scale="68" r:id="rId1"/>
  <headerFooter differentFirst="1" alignWithMargins="0">
    <oddHeader>&amp;C&amp;P</oddHeader>
  </headerFooter>
  <rowBreaks count="1" manualBreakCount="1">
    <brk id="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2020-12-09T06:51:23Z</cp:lastPrinted>
  <dcterms:modified xsi:type="dcterms:W3CDTF">2020-12-09T06:51:38Z</dcterms:modified>
  <cp:category/>
  <cp:version/>
  <cp:contentType/>
  <cp:contentStatus/>
</cp:coreProperties>
</file>